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jn\Desktop\Odbior odpadow US Ruda Ślaska\3_Zaproszenie z załącznikami\"/>
    </mc:Choice>
  </mc:AlternateContent>
  <bookViews>
    <workbookView xWindow="0" yWindow="0" windowWidth="28800" windowHeight="12300" tabRatio="826"/>
  </bookViews>
  <sheets>
    <sheet name="Formularz cenowy" sheetId="1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9" l="1"/>
  <c r="H5" i="19"/>
  <c r="I5" i="19" s="1"/>
  <c r="J10" i="19"/>
  <c r="H10" i="19"/>
  <c r="I10" i="19" s="1"/>
  <c r="K10" i="19" s="1"/>
  <c r="J9" i="19" l="1"/>
  <c r="H9" i="19"/>
  <c r="I9" i="19" s="1"/>
  <c r="K9" i="19" s="1"/>
  <c r="J8" i="19"/>
  <c r="H8" i="19"/>
  <c r="I8" i="19" s="1"/>
  <c r="K8" i="19" s="1"/>
  <c r="J7" i="19"/>
  <c r="H7" i="19"/>
  <c r="I7" i="19" s="1"/>
  <c r="K7" i="19" s="1"/>
  <c r="J6" i="19"/>
  <c r="H6" i="19"/>
  <c r="I6" i="19" s="1"/>
  <c r="K6" i="19" s="1"/>
  <c r="K5" i="19"/>
  <c r="J11" i="19" l="1"/>
  <c r="K11" i="19"/>
</calcChain>
</file>

<file path=xl/sharedStrings.xml><?xml version="1.0" encoding="utf-8"?>
<sst xmlns="http://schemas.openxmlformats.org/spreadsheetml/2006/main" count="37" uniqueCount="35">
  <si>
    <t>lp.</t>
  </si>
  <si>
    <t>Frakcja odpadu</t>
  </si>
  <si>
    <t>Pojemność pojemnika</t>
  </si>
  <si>
    <t>Liczba pojemników</t>
  </si>
  <si>
    <t>Częstostliwość wywozu</t>
  </si>
  <si>
    <t xml:space="preserve">Liczba wywozów 
w trakcie trwania umowy </t>
  </si>
  <si>
    <t>Cena jednostkowa wywozu 1 pojemnika
netto</t>
  </si>
  <si>
    <t>Kwota VAT (8%)</t>
  </si>
  <si>
    <t>Cena jednostkowa wywozu 1 pojemnika
brutto</t>
  </si>
  <si>
    <t>a</t>
  </si>
  <si>
    <t>b</t>
  </si>
  <si>
    <t>c</t>
  </si>
  <si>
    <t>d</t>
  </si>
  <si>
    <t>e</t>
  </si>
  <si>
    <t>f</t>
  </si>
  <si>
    <t>g
[f x 8%]</t>
  </si>
  <si>
    <t xml:space="preserve">i
[c x e x f] </t>
  </si>
  <si>
    <t>j
[c x e x h]</t>
  </si>
  <si>
    <t>Szkło</t>
  </si>
  <si>
    <t>1 raz w miesiącu</t>
  </si>
  <si>
    <t>Metale 
i tworzywa sztuczne</t>
  </si>
  <si>
    <t>1 raz na dwa tygodnie</t>
  </si>
  <si>
    <t>Odpady ulegające biodegradacji</t>
  </si>
  <si>
    <t>Odpady pozostałe 
z selekcji</t>
  </si>
  <si>
    <t>h
[f + g]</t>
  </si>
  <si>
    <t>Papier</t>
  </si>
  <si>
    <t>Wartość netto</t>
  </si>
  <si>
    <t>Wartość brutto</t>
  </si>
  <si>
    <t>Załącznik 4</t>
  </si>
  <si>
    <t>2401-ILZ.261.58.2025</t>
  </si>
  <si>
    <t xml:space="preserve">Formularz cenowy - Urząd Skarbowy w Rudzie Śląskiej </t>
  </si>
  <si>
    <t xml:space="preserve">Odpady zielone </t>
  </si>
  <si>
    <t xml:space="preserve">1 raz w tygodniu </t>
  </si>
  <si>
    <t>wywóz na zlecenie zamawiającego - 1 wywóz w czasie trwania umowy</t>
  </si>
  <si>
    <t>RAZEM 
Wartość netto / brutto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</si>
</sst>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#,##0.00\ &quot;zł&quot;;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7" fontId="1" fillId="0" borderId="2" xfId="0" applyNumberFormat="1" applyFont="1" applyFill="1" applyBorder="1" applyAlignment="1">
      <alignment horizontal="center" vertical="center"/>
    </xf>
    <xf numFmtId="7" fontId="1" fillId="0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7" fontId="0" fillId="3" borderId="2" xfId="0" applyNumberFormat="1" applyFont="1" applyFill="1" applyBorder="1" applyAlignment="1">
      <alignment horizontal="center" vertical="center"/>
    </xf>
    <xf numFmtId="7" fontId="0" fillId="3" borderId="7" xfId="0" applyNumberFormat="1" applyFont="1" applyFill="1" applyBorder="1" applyAlignment="1">
      <alignment horizontal="center" vertical="center"/>
    </xf>
    <xf numFmtId="7" fontId="0" fillId="3" borderId="4" xfId="0" applyNumberFormat="1" applyFont="1" applyFill="1" applyBorder="1" applyAlignment="1">
      <alignment horizontal="center" vertical="center"/>
    </xf>
    <xf numFmtId="7" fontId="1" fillId="2" borderId="11" xfId="0" applyNumberFormat="1" applyFont="1" applyFill="1" applyBorder="1" applyAlignment="1">
      <alignment horizontal="center" vertical="center"/>
    </xf>
    <xf numFmtId="7" fontId="1" fillId="2" borderId="9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="70" zoomScaleNormal="70" workbookViewId="0">
      <selection activeCell="K14" sqref="K14"/>
    </sheetView>
  </sheetViews>
  <sheetFormatPr defaultRowHeight="15" x14ac:dyDescent="0.25"/>
  <cols>
    <col min="1" max="1" width="3.85546875" customWidth="1"/>
    <col min="2" max="2" width="23.5703125" customWidth="1"/>
    <col min="3" max="3" width="15.28515625" customWidth="1"/>
    <col min="4" max="4" width="16.42578125" customWidth="1"/>
    <col min="5" max="5" width="25" customWidth="1"/>
    <col min="6" max="6" width="20.28515625" customWidth="1"/>
    <col min="7" max="7" width="25.7109375" customWidth="1"/>
    <col min="8" max="11" width="22.7109375" customWidth="1"/>
  </cols>
  <sheetData>
    <row r="1" spans="1:11" ht="24" customHeight="1" x14ac:dyDescent="0.25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0" t="s">
        <v>28</v>
      </c>
    </row>
    <row r="2" spans="1:11" ht="39.950000000000003" customHeight="1" x14ac:dyDescent="0.25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65.099999999999994" customHeight="1" x14ac:dyDescent="0.25">
      <c r="A3" s="14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26</v>
      </c>
      <c r="K3" s="4" t="s">
        <v>27</v>
      </c>
    </row>
    <row r="4" spans="1:11" ht="39.950000000000003" customHeight="1" x14ac:dyDescent="0.25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  <c r="I4" s="6" t="s">
        <v>24</v>
      </c>
      <c r="J4" s="6" t="s">
        <v>16</v>
      </c>
      <c r="K4" s="7" t="s">
        <v>17</v>
      </c>
    </row>
    <row r="5" spans="1:11" ht="45" customHeight="1" x14ac:dyDescent="0.25">
      <c r="A5" s="5">
        <v>2</v>
      </c>
      <c r="B5" s="6" t="s">
        <v>18</v>
      </c>
      <c r="C5" s="17">
        <v>120</v>
      </c>
      <c r="D5" s="17">
        <v>1</v>
      </c>
      <c r="E5" s="19" t="s">
        <v>19</v>
      </c>
      <c r="F5" s="18">
        <v>2</v>
      </c>
      <c r="G5" s="1"/>
      <c r="H5" s="8">
        <f>ROUND(G5*8%,2)</f>
        <v>0</v>
      </c>
      <c r="I5" s="8">
        <f>G5+H5</f>
        <v>0</v>
      </c>
      <c r="J5" s="8">
        <f>D5*F5*G5</f>
        <v>0</v>
      </c>
      <c r="K5" s="9">
        <f>D5*F5*I5</f>
        <v>0</v>
      </c>
    </row>
    <row r="6" spans="1:11" ht="45" customHeight="1" x14ac:dyDescent="0.25">
      <c r="A6" s="5">
        <v>3</v>
      </c>
      <c r="B6" s="6" t="s">
        <v>20</v>
      </c>
      <c r="C6" s="27">
        <v>1100</v>
      </c>
      <c r="D6" s="17">
        <v>1</v>
      </c>
      <c r="E6" s="17" t="s">
        <v>21</v>
      </c>
      <c r="F6" s="18">
        <v>5</v>
      </c>
      <c r="G6" s="1"/>
      <c r="H6" s="8">
        <f t="shared" ref="H6:H10" si="0">ROUND(G6*8%,2)</f>
        <v>0</v>
      </c>
      <c r="I6" s="8">
        <f t="shared" ref="I6:I10" si="1">G6+H6</f>
        <v>0</v>
      </c>
      <c r="J6" s="8">
        <f t="shared" ref="J5:J10" si="2">D6*F6*G6</f>
        <v>0</v>
      </c>
      <c r="K6" s="9">
        <f t="shared" ref="K6:K10" si="3">D6*F6*I6</f>
        <v>0</v>
      </c>
    </row>
    <row r="7" spans="1:11" ht="45" customHeight="1" x14ac:dyDescent="0.25">
      <c r="A7" s="5">
        <v>4</v>
      </c>
      <c r="B7" s="6" t="s">
        <v>22</v>
      </c>
      <c r="C7" s="17">
        <v>120</v>
      </c>
      <c r="D7" s="17">
        <v>1</v>
      </c>
      <c r="E7" s="19" t="s">
        <v>32</v>
      </c>
      <c r="F7" s="18">
        <v>9</v>
      </c>
      <c r="G7" s="1"/>
      <c r="H7" s="8">
        <f t="shared" si="0"/>
        <v>0</v>
      </c>
      <c r="I7" s="8">
        <f t="shared" si="1"/>
        <v>0</v>
      </c>
      <c r="J7" s="8">
        <f t="shared" si="2"/>
        <v>0</v>
      </c>
      <c r="K7" s="9">
        <f t="shared" si="3"/>
        <v>0</v>
      </c>
    </row>
    <row r="8" spans="1:11" ht="45" customHeight="1" x14ac:dyDescent="0.25">
      <c r="A8" s="5">
        <v>5</v>
      </c>
      <c r="B8" s="6" t="s">
        <v>23</v>
      </c>
      <c r="C8" s="27">
        <v>1100</v>
      </c>
      <c r="D8" s="17">
        <v>2</v>
      </c>
      <c r="E8" s="17" t="s">
        <v>21</v>
      </c>
      <c r="F8" s="18">
        <v>5</v>
      </c>
      <c r="G8" s="1"/>
      <c r="H8" s="8">
        <f t="shared" si="0"/>
        <v>0</v>
      </c>
      <c r="I8" s="8">
        <f t="shared" si="1"/>
        <v>0</v>
      </c>
      <c r="J8" s="8">
        <f t="shared" si="2"/>
        <v>0</v>
      </c>
      <c r="K8" s="9">
        <f t="shared" si="3"/>
        <v>0</v>
      </c>
    </row>
    <row r="9" spans="1:11" ht="45" customHeight="1" x14ac:dyDescent="0.25">
      <c r="A9" s="13">
        <v>6</v>
      </c>
      <c r="B9" s="15" t="s">
        <v>25</v>
      </c>
      <c r="C9" s="27">
        <v>1100</v>
      </c>
      <c r="D9" s="17">
        <v>1</v>
      </c>
      <c r="E9" s="17" t="s">
        <v>21</v>
      </c>
      <c r="F9" s="18">
        <v>5</v>
      </c>
      <c r="G9" s="2"/>
      <c r="H9" s="10">
        <f t="shared" si="0"/>
        <v>0</v>
      </c>
      <c r="I9" s="10">
        <f t="shared" si="1"/>
        <v>0</v>
      </c>
      <c r="J9" s="8">
        <f t="shared" si="2"/>
        <v>0</v>
      </c>
      <c r="K9" s="9">
        <f t="shared" si="3"/>
        <v>0</v>
      </c>
    </row>
    <row r="10" spans="1:11" ht="45" customHeight="1" thickBot="1" x14ac:dyDescent="0.3">
      <c r="A10" s="13">
        <v>7</v>
      </c>
      <c r="B10" s="15" t="s">
        <v>31</v>
      </c>
      <c r="C10" s="17">
        <v>1100</v>
      </c>
      <c r="D10" s="17">
        <v>1</v>
      </c>
      <c r="E10" s="17" t="s">
        <v>33</v>
      </c>
      <c r="F10" s="18">
        <v>1</v>
      </c>
      <c r="G10" s="2"/>
      <c r="H10" s="10">
        <f>ROUND(G10*8%,2)</f>
        <v>0</v>
      </c>
      <c r="I10" s="10">
        <f>G10+H10</f>
        <v>0</v>
      </c>
      <c r="J10" s="8">
        <f>D10*F10*G10</f>
        <v>0</v>
      </c>
      <c r="K10" s="9">
        <f>D10*F10*I10</f>
        <v>0</v>
      </c>
    </row>
    <row r="11" spans="1:11" ht="39.950000000000003" customHeight="1" thickBot="1" x14ac:dyDescent="0.3">
      <c r="A11" s="3">
        <v>7</v>
      </c>
      <c r="B11" s="21" t="s">
        <v>34</v>
      </c>
      <c r="C11" s="22"/>
      <c r="D11" s="22"/>
      <c r="E11" s="22"/>
      <c r="F11" s="22"/>
      <c r="G11" s="22"/>
      <c r="H11" s="22"/>
      <c r="I11" s="23"/>
      <c r="J11" s="11">
        <f>SUM(J5:J10)</f>
        <v>0</v>
      </c>
      <c r="K11" s="12">
        <f>SUM(K5:K10)</f>
        <v>0</v>
      </c>
    </row>
  </sheetData>
  <mergeCells count="3">
    <mergeCell ref="B11:I11"/>
    <mergeCell ref="A2:K2"/>
    <mergeCell ref="A1:J1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Sadowska Patrycja</dc:creator>
  <cp:lastModifiedBy>Sadowska Patrycja</cp:lastModifiedBy>
  <cp:lastPrinted>2022-07-28T10:39:28Z</cp:lastPrinted>
  <dcterms:created xsi:type="dcterms:W3CDTF">2022-07-20T08:11:42Z</dcterms:created>
  <dcterms:modified xsi:type="dcterms:W3CDTF">2025-12-18T09:44:51Z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UxC4dwLulzfINJ8nQH+xvX5LNGipWa4BRSZhPgxsCvn66wsmNs20DSX5BJPiG2u1M5sISV9VThqaMQuRiZU1mw==</vt:lpwstr>
  </property>
  <property fmtid="{D5CDD505-2E9C-101B-9397-08002B2CF9AE}" pid="4" name="MFClassificationDate">
    <vt:lpwstr>2022-07-20T10:46:24.4631076+02:00</vt:lpwstr>
  </property>
  <property fmtid="{D5CDD505-2E9C-101B-9397-08002B2CF9AE}" pid="5" name="MFClassifiedBySID">
    <vt:lpwstr>UxC4dwLulzfINJ8nQH+xvX5LNGipWa4BRSZhPgxsCvm42mrIC/DSDv0ggS+FjUN/2v1BBotkLlY5aAiEhoi6uU7AOElvBfeItIiT+JXs5vEoGiri+3F5zhRcjKohhFZy</vt:lpwstr>
  </property>
  <property fmtid="{D5CDD505-2E9C-101B-9397-08002B2CF9AE}" pid="6" name="MFGRNItemId">
    <vt:lpwstr>GRN-103a2530-b056-43b3-a065-fe92d8ed3a50</vt:lpwstr>
  </property>
  <property fmtid="{D5CDD505-2E9C-101B-9397-08002B2CF9AE}" pid="7" name="MFHash">
    <vt:lpwstr>R0PqjQ3arAsxH57OK41ANysRmz5pcR5us2H8ppiY/zY=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